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60_ProdPublications\60_RapportsQualite\SILC21\61_Tables_et_graphiques\"/>
    </mc:Choice>
  </mc:AlternateContent>
  <xr:revisionPtr revIDLastSave="0" documentId="13_ncr:1_{C7FB82B4-82F3-4DCF-8DD2-80D9E9F3C0B1}" xr6:coauthVersionLast="47" xr6:coauthVersionMax="47" xr10:uidLastSave="{00000000-0000-0000-0000-000000000000}"/>
  <bookViews>
    <workbookView xWindow="28680" yWindow="-120" windowWidth="24240" windowHeight="13140" xr2:uid="{00000000-000D-0000-FFFF-FFFF00000000}"/>
  </bookViews>
  <sheets>
    <sheet name="2021" sheetId="2" r:id="rId1"/>
  </sheets>
  <definedNames>
    <definedName name="__NR4">#REF!</definedName>
    <definedName name="_NR4" localSheetId="0">'2021'!$D$5:$I$33</definedName>
    <definedName name="Print_Area" localSheetId="0">'2021'!$B$2:$H$29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2" l="1"/>
  <c r="E26" i="2"/>
  <c r="F26" i="2"/>
  <c r="G26" i="2"/>
  <c r="H26" i="2"/>
  <c r="D26" i="2"/>
  <c r="D15" i="2"/>
  <c r="D27" i="2"/>
  <c r="D28" i="2" s="1"/>
  <c r="D18" i="2" l="1"/>
  <c r="D19" i="2" s="1"/>
  <c r="D29" i="2" l="1"/>
  <c r="H27" i="2"/>
  <c r="H28" i="2" s="1"/>
  <c r="E15" i="2"/>
  <c r="F15" i="2"/>
  <c r="H15" i="2"/>
  <c r="E27" i="2" l="1"/>
  <c r="E28" i="2" s="1"/>
  <c r="G27" i="2"/>
  <c r="G28" i="2" s="1"/>
  <c r="E18" i="2"/>
  <c r="E19" i="2" s="1"/>
  <c r="F18" i="2"/>
  <c r="F19" i="2" s="1"/>
  <c r="G18" i="2"/>
  <c r="G19" i="2" s="1"/>
  <c r="H18" i="2"/>
  <c r="F27" i="2"/>
  <c r="F28" i="2" s="1"/>
  <c r="H19" i="2" l="1"/>
  <c r="H29" i="2"/>
  <c r="F29" i="2"/>
  <c r="E29" i="2"/>
  <c r="G29" i="2"/>
</calcChain>
</file>

<file path=xl/sharedStrings.xml><?xml version="1.0" encoding="utf-8"?>
<sst xmlns="http://schemas.openxmlformats.org/spreadsheetml/2006/main" count="47" uniqueCount="47">
  <si>
    <r>
      <rPr>
        <sz val="8"/>
        <rFont val="Arial"/>
        <family val="2"/>
      </rPr>
      <t>Rotational group</t>
    </r>
  </si>
  <si>
    <t>R1</t>
  </si>
  <si>
    <t>R2</t>
  </si>
  <si>
    <t>R3</t>
  </si>
  <si>
    <t>R4</t>
  </si>
  <si>
    <t>Total</t>
  </si>
  <si>
    <r>
      <rPr>
        <sz val="8"/>
        <rFont val="Arial"/>
        <family val="2"/>
      </rPr>
      <t xml:space="preserve">Wave </t>
    </r>
  </si>
  <si>
    <t>Joined panel</t>
  </si>
  <si>
    <t>Household non-response</t>
  </si>
  <si>
    <t>Total sample</t>
  </si>
  <si>
    <t>DB110=1 to 11</t>
  </si>
  <si>
    <t xml:space="preserve">     At the same adress as last interview</t>
  </si>
  <si>
    <t>DB110=1</t>
  </si>
  <si>
    <t xml:space="preserve">     Household no longer in-scope or adress not contacted</t>
  </si>
  <si>
    <t>DB110=3,4,5,6,7,11</t>
  </si>
  <si>
    <t xml:space="preserve">     New household for this wave</t>
  </si>
  <si>
    <t>DB110 = 2,8,9</t>
  </si>
  <si>
    <t xml:space="preserve">          Address contacted</t>
  </si>
  <si>
    <t>DB120=11</t>
  </si>
  <si>
    <t xml:space="preserve">          Address cannot be located</t>
  </si>
  <si>
    <t>DB120=21</t>
  </si>
  <si>
    <t xml:space="preserve">          Address does not exist</t>
  </si>
  <si>
    <t>DB120=23</t>
  </si>
  <si>
    <t>Address contacted</t>
  </si>
  <si>
    <t>DB110=1 or DB120=11</t>
  </si>
  <si>
    <t>Valid household selected</t>
  </si>
  <si>
    <t>DB110=1 or DB120=11,21,22</t>
  </si>
  <si>
    <t>Ra - Address contact rate</t>
  </si>
  <si>
    <t>Interview accepted for database</t>
  </si>
  <si>
    <t>DB135 = 1</t>
  </si>
  <si>
    <t>Number of eligible households</t>
  </si>
  <si>
    <t>DB130=11, 21, 22, 23, 24</t>
  </si>
  <si>
    <t>Rh - proportion of complete household interviews accepted for database</t>
  </si>
  <si>
    <t>NRh-Household non-response rate</t>
  </si>
  <si>
    <t>Information or interview completed</t>
  </si>
  <si>
    <t xml:space="preserve"> RB250 = 11, 12, 13</t>
  </si>
  <si>
    <t>Information completed from both interview and registers</t>
  </si>
  <si>
    <t xml:space="preserve"> RB250=11,13</t>
  </si>
  <si>
    <t xml:space="preserve"> RB245 = 1, 2, 3</t>
  </si>
  <si>
    <t>Rp - Rate of individual interviews or information completed through registries (%)</t>
  </si>
  <si>
    <t>NRp - Individual non-response rate (%)</t>
  </si>
  <si>
    <t>*NRp-Overall individual non-response rate</t>
  </si>
  <si>
    <t xml:space="preserve">Number of eligible persons </t>
  </si>
  <si>
    <t>Individual non-response (persons aged 16 or over)</t>
  </si>
  <si>
    <t>Respondant to individual questionnaire</t>
  </si>
  <si>
    <t xml:space="preserve"> PB040&gt;0</t>
  </si>
  <si>
    <t>Individual response rate to interviews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</si>
</sst>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0"/>
    <numFmt numFmtId="165" formatCode="0.0%"/>
  </numFmts>
  <fonts count="8" x14ac:knownFonts="1">
    <font>
      <sz val="11"/>
      <color theme="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b/>
      <sz val="8.5"/>
      <color rgb="FFFF0000"/>
      <name val="Arial"/>
      <family val="2"/>
    </font>
    <font>
      <sz val="8.5"/>
      <color rgb="FFFF0000"/>
      <name val="Arial"/>
      <family val="2"/>
    </font>
    <font>
      <sz val="10"/>
      <color rgb="FFFF000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2" borderId="1" xfId="1" applyFont="1" applyFill="1" applyBorder="1" applyAlignment="1">
      <alignment horizontal="justify" wrapText="1"/>
    </xf>
    <xf numFmtId="0" fontId="1" fillId="2" borderId="1" xfId="1" applyFill="1" applyBorder="1"/>
    <xf numFmtId="0" fontId="1" fillId="0" borderId="0" xfId="1"/>
    <xf numFmtId="0" fontId="2" fillId="2" borderId="0" xfId="1" applyFont="1" applyFill="1" applyBorder="1" applyAlignment="1">
      <alignment horizontal="justify" wrapText="1"/>
    </xf>
    <xf numFmtId="0" fontId="1" fillId="2" borderId="0" xfId="1" applyFill="1" applyBorder="1"/>
    <xf numFmtId="0" fontId="2" fillId="2" borderId="2" xfId="1" applyFont="1" applyFill="1" applyBorder="1" applyAlignment="1">
      <alignment horizontal="justify" wrapText="1"/>
    </xf>
    <xf numFmtId="0" fontId="4" fillId="3" borderId="3" xfId="1" applyFont="1" applyFill="1" applyBorder="1" applyAlignment="1">
      <alignment wrapText="1"/>
    </xf>
    <xf numFmtId="0" fontId="3" fillId="3" borderId="3" xfId="1" applyFont="1" applyFill="1" applyBorder="1"/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2" xfId="1" applyFont="1" applyBorder="1" applyAlignment="1">
      <alignment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3" borderId="3" xfId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1" fillId="0" borderId="3" xfId="1" applyBorder="1"/>
    <xf numFmtId="0" fontId="1" fillId="0" borderId="0" xfId="1" applyBorder="1"/>
    <xf numFmtId="165" fontId="1" fillId="0" borderId="0" xfId="1" applyNumberFormat="1"/>
    <xf numFmtId="0" fontId="6" fillId="3" borderId="3" xfId="1" applyFont="1" applyFill="1" applyBorder="1"/>
    <xf numFmtId="165" fontId="5" fillId="0" borderId="0" xfId="1" applyNumberFormat="1" applyFont="1" applyBorder="1"/>
    <xf numFmtId="0" fontId="7" fillId="0" borderId="0" xfId="1" applyFont="1"/>
    <xf numFmtId="3" fontId="6" fillId="0" borderId="0" xfId="1" applyNumberFormat="1" applyFont="1" applyFill="1" applyBorder="1" applyAlignment="1">
      <alignment vertical="center"/>
    </xf>
    <xf numFmtId="165" fontId="5" fillId="0" borderId="0" xfId="1" applyNumberFormat="1" applyFont="1"/>
    <xf numFmtId="0" fontId="5" fillId="3" borderId="3" xfId="1" applyFont="1" applyFill="1" applyBorder="1" applyAlignment="1">
      <alignment vertical="center"/>
    </xf>
    <xf numFmtId="0" fontId="3" fillId="2" borderId="1" xfId="1" applyFont="1" applyFill="1" applyBorder="1" applyAlignment="1">
      <alignment horizontal="right"/>
    </xf>
    <xf numFmtId="0" fontId="3" fillId="2" borderId="0" xfId="1" applyFont="1" applyFill="1" applyBorder="1" applyAlignment="1">
      <alignment horizontal="right"/>
    </xf>
    <xf numFmtId="0" fontId="3" fillId="2" borderId="2" xfId="1" applyFont="1" applyFill="1" applyBorder="1" applyAlignment="1">
      <alignment horizontal="right"/>
    </xf>
    <xf numFmtId="164" fontId="3" fillId="0" borderId="0" xfId="1" applyNumberFormat="1" applyFont="1" applyBorder="1" applyAlignment="1">
      <alignment vertical="center"/>
    </xf>
    <xf numFmtId="164" fontId="3" fillId="0" borderId="2" xfId="1" applyNumberFormat="1" applyFont="1" applyBorder="1" applyAlignment="1">
      <alignment vertical="center"/>
    </xf>
    <xf numFmtId="165" fontId="4" fillId="0" borderId="2" xfId="1" applyNumberFormat="1" applyFont="1" applyBorder="1"/>
    <xf numFmtId="165" fontId="4" fillId="0" borderId="0" xfId="1" applyNumberFormat="1" applyFont="1"/>
    <xf numFmtId="0" fontId="1" fillId="0" borderId="0" xfId="1" applyFont="1"/>
    <xf numFmtId="165" fontId="4" fillId="0" borderId="3" xfId="1" applyNumberFormat="1" applyFon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32"/>
  <sheetViews>
    <sheetView showGridLines="0" tabSelected="1" topLeftCell="B1" zoomScale="115" zoomScaleNormal="115" workbookViewId="0">
      <selection activeCell="B11" sqref="B11"/>
    </sheetView>
  </sheetViews>
  <sheetFormatPr baseColWidth="10" defaultColWidth="8" defaultRowHeight="13" x14ac:dyDescent="0.3"/>
  <cols>
    <col min="1" max="1" width="2.33203125" style="3" customWidth="1"/>
    <col min="2" max="2" width="57.33203125" style="3" customWidth="1"/>
    <col min="3" max="3" width="18.08203125" style="3" customWidth="1"/>
    <col min="4" max="4" width="6.83203125" style="3" customWidth="1"/>
    <col min="5" max="8" width="7.08203125" style="3" customWidth="1"/>
    <col min="9" max="257" width="8" style="3"/>
    <col min="258" max="258" width="57.33203125" style="3" customWidth="1"/>
    <col min="259" max="259" width="18" style="3" customWidth="1"/>
    <col min="260" max="260" width="4.58203125" style="3" customWidth="1"/>
    <col min="261" max="264" width="6.58203125" style="3" customWidth="1"/>
    <col min="265" max="513" width="8" style="3"/>
    <col min="514" max="514" width="57.33203125" style="3" customWidth="1"/>
    <col min="515" max="515" width="18" style="3" customWidth="1"/>
    <col min="516" max="516" width="4.58203125" style="3" customWidth="1"/>
    <col min="517" max="520" width="6.58203125" style="3" customWidth="1"/>
    <col min="521" max="769" width="8" style="3"/>
    <col min="770" max="770" width="57.33203125" style="3" customWidth="1"/>
    <col min="771" max="771" width="18" style="3" customWidth="1"/>
    <col min="772" max="772" width="4.58203125" style="3" customWidth="1"/>
    <col min="773" max="776" width="6.58203125" style="3" customWidth="1"/>
    <col min="777" max="1025" width="8" style="3"/>
    <col min="1026" max="1026" width="57.33203125" style="3" customWidth="1"/>
    <col min="1027" max="1027" width="18" style="3" customWidth="1"/>
    <col min="1028" max="1028" width="4.58203125" style="3" customWidth="1"/>
    <col min="1029" max="1032" width="6.58203125" style="3" customWidth="1"/>
    <col min="1033" max="1281" width="8" style="3"/>
    <col min="1282" max="1282" width="57.33203125" style="3" customWidth="1"/>
    <col min="1283" max="1283" width="18" style="3" customWidth="1"/>
    <col min="1284" max="1284" width="4.58203125" style="3" customWidth="1"/>
    <col min="1285" max="1288" width="6.58203125" style="3" customWidth="1"/>
    <col min="1289" max="1537" width="8" style="3"/>
    <col min="1538" max="1538" width="57.33203125" style="3" customWidth="1"/>
    <col min="1539" max="1539" width="18" style="3" customWidth="1"/>
    <col min="1540" max="1540" width="4.58203125" style="3" customWidth="1"/>
    <col min="1541" max="1544" width="6.58203125" style="3" customWidth="1"/>
    <col min="1545" max="1793" width="8" style="3"/>
    <col min="1794" max="1794" width="57.33203125" style="3" customWidth="1"/>
    <col min="1795" max="1795" width="18" style="3" customWidth="1"/>
    <col min="1796" max="1796" width="4.58203125" style="3" customWidth="1"/>
    <col min="1797" max="1800" width="6.58203125" style="3" customWidth="1"/>
    <col min="1801" max="2049" width="8" style="3"/>
    <col min="2050" max="2050" width="57.33203125" style="3" customWidth="1"/>
    <col min="2051" max="2051" width="18" style="3" customWidth="1"/>
    <col min="2052" max="2052" width="4.58203125" style="3" customWidth="1"/>
    <col min="2053" max="2056" width="6.58203125" style="3" customWidth="1"/>
    <col min="2057" max="2305" width="8" style="3"/>
    <col min="2306" max="2306" width="57.33203125" style="3" customWidth="1"/>
    <col min="2307" max="2307" width="18" style="3" customWidth="1"/>
    <col min="2308" max="2308" width="4.58203125" style="3" customWidth="1"/>
    <col min="2309" max="2312" width="6.58203125" style="3" customWidth="1"/>
    <col min="2313" max="2561" width="8" style="3"/>
    <col min="2562" max="2562" width="57.33203125" style="3" customWidth="1"/>
    <col min="2563" max="2563" width="18" style="3" customWidth="1"/>
    <col min="2564" max="2564" width="4.58203125" style="3" customWidth="1"/>
    <col min="2565" max="2568" width="6.58203125" style="3" customWidth="1"/>
    <col min="2569" max="2817" width="8" style="3"/>
    <col min="2818" max="2818" width="57.33203125" style="3" customWidth="1"/>
    <col min="2819" max="2819" width="18" style="3" customWidth="1"/>
    <col min="2820" max="2820" width="4.58203125" style="3" customWidth="1"/>
    <col min="2821" max="2824" width="6.58203125" style="3" customWidth="1"/>
    <col min="2825" max="3073" width="8" style="3"/>
    <col min="3074" max="3074" width="57.33203125" style="3" customWidth="1"/>
    <col min="3075" max="3075" width="18" style="3" customWidth="1"/>
    <col min="3076" max="3076" width="4.58203125" style="3" customWidth="1"/>
    <col min="3077" max="3080" width="6.58203125" style="3" customWidth="1"/>
    <col min="3081" max="3329" width="8" style="3"/>
    <col min="3330" max="3330" width="57.33203125" style="3" customWidth="1"/>
    <col min="3331" max="3331" width="18" style="3" customWidth="1"/>
    <col min="3332" max="3332" width="4.58203125" style="3" customWidth="1"/>
    <col min="3333" max="3336" width="6.58203125" style="3" customWidth="1"/>
    <col min="3337" max="3585" width="8" style="3"/>
    <col min="3586" max="3586" width="57.33203125" style="3" customWidth="1"/>
    <col min="3587" max="3587" width="18" style="3" customWidth="1"/>
    <col min="3588" max="3588" width="4.58203125" style="3" customWidth="1"/>
    <col min="3589" max="3592" width="6.58203125" style="3" customWidth="1"/>
    <col min="3593" max="3841" width="8" style="3"/>
    <col min="3842" max="3842" width="57.33203125" style="3" customWidth="1"/>
    <col min="3843" max="3843" width="18" style="3" customWidth="1"/>
    <col min="3844" max="3844" width="4.58203125" style="3" customWidth="1"/>
    <col min="3845" max="3848" width="6.58203125" style="3" customWidth="1"/>
    <col min="3849" max="4097" width="8" style="3"/>
    <col min="4098" max="4098" width="57.33203125" style="3" customWidth="1"/>
    <col min="4099" max="4099" width="18" style="3" customWidth="1"/>
    <col min="4100" max="4100" width="4.58203125" style="3" customWidth="1"/>
    <col min="4101" max="4104" width="6.58203125" style="3" customWidth="1"/>
    <col min="4105" max="4353" width="8" style="3"/>
    <col min="4354" max="4354" width="57.33203125" style="3" customWidth="1"/>
    <col min="4355" max="4355" width="18" style="3" customWidth="1"/>
    <col min="4356" max="4356" width="4.58203125" style="3" customWidth="1"/>
    <col min="4357" max="4360" width="6.58203125" style="3" customWidth="1"/>
    <col min="4361" max="4609" width="8" style="3"/>
    <col min="4610" max="4610" width="57.33203125" style="3" customWidth="1"/>
    <col min="4611" max="4611" width="18" style="3" customWidth="1"/>
    <col min="4612" max="4612" width="4.58203125" style="3" customWidth="1"/>
    <col min="4613" max="4616" width="6.58203125" style="3" customWidth="1"/>
    <col min="4617" max="4865" width="8" style="3"/>
    <col min="4866" max="4866" width="57.33203125" style="3" customWidth="1"/>
    <col min="4867" max="4867" width="18" style="3" customWidth="1"/>
    <col min="4868" max="4868" width="4.58203125" style="3" customWidth="1"/>
    <col min="4869" max="4872" width="6.58203125" style="3" customWidth="1"/>
    <col min="4873" max="5121" width="8" style="3"/>
    <col min="5122" max="5122" width="57.33203125" style="3" customWidth="1"/>
    <col min="5123" max="5123" width="18" style="3" customWidth="1"/>
    <col min="5124" max="5124" width="4.58203125" style="3" customWidth="1"/>
    <col min="5125" max="5128" width="6.58203125" style="3" customWidth="1"/>
    <col min="5129" max="5377" width="8" style="3"/>
    <col min="5378" max="5378" width="57.33203125" style="3" customWidth="1"/>
    <col min="5379" max="5379" width="18" style="3" customWidth="1"/>
    <col min="5380" max="5380" width="4.58203125" style="3" customWidth="1"/>
    <col min="5381" max="5384" width="6.58203125" style="3" customWidth="1"/>
    <col min="5385" max="5633" width="8" style="3"/>
    <col min="5634" max="5634" width="57.33203125" style="3" customWidth="1"/>
    <col min="5635" max="5635" width="18" style="3" customWidth="1"/>
    <col min="5636" max="5636" width="4.58203125" style="3" customWidth="1"/>
    <col min="5637" max="5640" width="6.58203125" style="3" customWidth="1"/>
    <col min="5641" max="5889" width="8" style="3"/>
    <col min="5890" max="5890" width="57.33203125" style="3" customWidth="1"/>
    <col min="5891" max="5891" width="18" style="3" customWidth="1"/>
    <col min="5892" max="5892" width="4.58203125" style="3" customWidth="1"/>
    <col min="5893" max="5896" width="6.58203125" style="3" customWidth="1"/>
    <col min="5897" max="6145" width="8" style="3"/>
    <col min="6146" max="6146" width="57.33203125" style="3" customWidth="1"/>
    <col min="6147" max="6147" width="18" style="3" customWidth="1"/>
    <col min="6148" max="6148" width="4.58203125" style="3" customWidth="1"/>
    <col min="6149" max="6152" width="6.58203125" style="3" customWidth="1"/>
    <col min="6153" max="6401" width="8" style="3"/>
    <col min="6402" max="6402" width="57.33203125" style="3" customWidth="1"/>
    <col min="6403" max="6403" width="18" style="3" customWidth="1"/>
    <col min="6404" max="6404" width="4.58203125" style="3" customWidth="1"/>
    <col min="6405" max="6408" width="6.58203125" style="3" customWidth="1"/>
    <col min="6409" max="6657" width="8" style="3"/>
    <col min="6658" max="6658" width="57.33203125" style="3" customWidth="1"/>
    <col min="6659" max="6659" width="18" style="3" customWidth="1"/>
    <col min="6660" max="6660" width="4.58203125" style="3" customWidth="1"/>
    <col min="6661" max="6664" width="6.58203125" style="3" customWidth="1"/>
    <col min="6665" max="6913" width="8" style="3"/>
    <col min="6914" max="6914" width="57.33203125" style="3" customWidth="1"/>
    <col min="6915" max="6915" width="18" style="3" customWidth="1"/>
    <col min="6916" max="6916" width="4.58203125" style="3" customWidth="1"/>
    <col min="6917" max="6920" width="6.58203125" style="3" customWidth="1"/>
    <col min="6921" max="7169" width="8" style="3"/>
    <col min="7170" max="7170" width="57.33203125" style="3" customWidth="1"/>
    <col min="7171" max="7171" width="18" style="3" customWidth="1"/>
    <col min="7172" max="7172" width="4.58203125" style="3" customWidth="1"/>
    <col min="7173" max="7176" width="6.58203125" style="3" customWidth="1"/>
    <col min="7177" max="7425" width="8" style="3"/>
    <col min="7426" max="7426" width="57.33203125" style="3" customWidth="1"/>
    <col min="7427" max="7427" width="18" style="3" customWidth="1"/>
    <col min="7428" max="7428" width="4.58203125" style="3" customWidth="1"/>
    <col min="7429" max="7432" width="6.58203125" style="3" customWidth="1"/>
    <col min="7433" max="7681" width="8" style="3"/>
    <col min="7682" max="7682" width="57.33203125" style="3" customWidth="1"/>
    <col min="7683" max="7683" width="18" style="3" customWidth="1"/>
    <col min="7684" max="7684" width="4.58203125" style="3" customWidth="1"/>
    <col min="7685" max="7688" width="6.58203125" style="3" customWidth="1"/>
    <col min="7689" max="7937" width="8" style="3"/>
    <col min="7938" max="7938" width="57.33203125" style="3" customWidth="1"/>
    <col min="7939" max="7939" width="18" style="3" customWidth="1"/>
    <col min="7940" max="7940" width="4.58203125" style="3" customWidth="1"/>
    <col min="7941" max="7944" width="6.58203125" style="3" customWidth="1"/>
    <col min="7945" max="8193" width="8" style="3"/>
    <col min="8194" max="8194" width="57.33203125" style="3" customWidth="1"/>
    <col min="8195" max="8195" width="18" style="3" customWidth="1"/>
    <col min="8196" max="8196" width="4.58203125" style="3" customWidth="1"/>
    <col min="8197" max="8200" width="6.58203125" style="3" customWidth="1"/>
    <col min="8201" max="8449" width="8" style="3"/>
    <col min="8450" max="8450" width="57.33203125" style="3" customWidth="1"/>
    <col min="8451" max="8451" width="18" style="3" customWidth="1"/>
    <col min="8452" max="8452" width="4.58203125" style="3" customWidth="1"/>
    <col min="8453" max="8456" width="6.58203125" style="3" customWidth="1"/>
    <col min="8457" max="8705" width="8" style="3"/>
    <col min="8706" max="8706" width="57.33203125" style="3" customWidth="1"/>
    <col min="8707" max="8707" width="18" style="3" customWidth="1"/>
    <col min="8708" max="8708" width="4.58203125" style="3" customWidth="1"/>
    <col min="8709" max="8712" width="6.58203125" style="3" customWidth="1"/>
    <col min="8713" max="8961" width="8" style="3"/>
    <col min="8962" max="8962" width="57.33203125" style="3" customWidth="1"/>
    <col min="8963" max="8963" width="18" style="3" customWidth="1"/>
    <col min="8964" max="8964" width="4.58203125" style="3" customWidth="1"/>
    <col min="8965" max="8968" width="6.58203125" style="3" customWidth="1"/>
    <col min="8969" max="9217" width="8" style="3"/>
    <col min="9218" max="9218" width="57.33203125" style="3" customWidth="1"/>
    <col min="9219" max="9219" width="18" style="3" customWidth="1"/>
    <col min="9220" max="9220" width="4.58203125" style="3" customWidth="1"/>
    <col min="9221" max="9224" width="6.58203125" style="3" customWidth="1"/>
    <col min="9225" max="9473" width="8" style="3"/>
    <col min="9474" max="9474" width="57.33203125" style="3" customWidth="1"/>
    <col min="9475" max="9475" width="18" style="3" customWidth="1"/>
    <col min="9476" max="9476" width="4.58203125" style="3" customWidth="1"/>
    <col min="9477" max="9480" width="6.58203125" style="3" customWidth="1"/>
    <col min="9481" max="9729" width="8" style="3"/>
    <col min="9730" max="9730" width="57.33203125" style="3" customWidth="1"/>
    <col min="9731" max="9731" width="18" style="3" customWidth="1"/>
    <col min="9732" max="9732" width="4.58203125" style="3" customWidth="1"/>
    <col min="9733" max="9736" width="6.58203125" style="3" customWidth="1"/>
    <col min="9737" max="9985" width="8" style="3"/>
    <col min="9986" max="9986" width="57.33203125" style="3" customWidth="1"/>
    <col min="9987" max="9987" width="18" style="3" customWidth="1"/>
    <col min="9988" max="9988" width="4.58203125" style="3" customWidth="1"/>
    <col min="9989" max="9992" width="6.58203125" style="3" customWidth="1"/>
    <col min="9993" max="10241" width="8" style="3"/>
    <col min="10242" max="10242" width="57.33203125" style="3" customWidth="1"/>
    <col min="10243" max="10243" width="18" style="3" customWidth="1"/>
    <col min="10244" max="10244" width="4.58203125" style="3" customWidth="1"/>
    <col min="10245" max="10248" width="6.58203125" style="3" customWidth="1"/>
    <col min="10249" max="10497" width="8" style="3"/>
    <col min="10498" max="10498" width="57.33203125" style="3" customWidth="1"/>
    <col min="10499" max="10499" width="18" style="3" customWidth="1"/>
    <col min="10500" max="10500" width="4.58203125" style="3" customWidth="1"/>
    <col min="10501" max="10504" width="6.58203125" style="3" customWidth="1"/>
    <col min="10505" max="10753" width="8" style="3"/>
    <col min="10754" max="10754" width="57.33203125" style="3" customWidth="1"/>
    <col min="10755" max="10755" width="18" style="3" customWidth="1"/>
    <col min="10756" max="10756" width="4.58203125" style="3" customWidth="1"/>
    <col min="10757" max="10760" width="6.58203125" style="3" customWidth="1"/>
    <col min="10761" max="11009" width="8" style="3"/>
    <col min="11010" max="11010" width="57.33203125" style="3" customWidth="1"/>
    <col min="11011" max="11011" width="18" style="3" customWidth="1"/>
    <col min="11012" max="11012" width="4.58203125" style="3" customWidth="1"/>
    <col min="11013" max="11016" width="6.58203125" style="3" customWidth="1"/>
    <col min="11017" max="11265" width="8" style="3"/>
    <col min="11266" max="11266" width="57.33203125" style="3" customWidth="1"/>
    <col min="11267" max="11267" width="18" style="3" customWidth="1"/>
    <col min="11268" max="11268" width="4.58203125" style="3" customWidth="1"/>
    <col min="11269" max="11272" width="6.58203125" style="3" customWidth="1"/>
    <col min="11273" max="11521" width="8" style="3"/>
    <col min="11522" max="11522" width="57.33203125" style="3" customWidth="1"/>
    <col min="11523" max="11523" width="18" style="3" customWidth="1"/>
    <col min="11524" max="11524" width="4.58203125" style="3" customWidth="1"/>
    <col min="11525" max="11528" width="6.58203125" style="3" customWidth="1"/>
    <col min="11529" max="11777" width="8" style="3"/>
    <col min="11778" max="11778" width="57.33203125" style="3" customWidth="1"/>
    <col min="11779" max="11779" width="18" style="3" customWidth="1"/>
    <col min="11780" max="11780" width="4.58203125" style="3" customWidth="1"/>
    <col min="11781" max="11784" width="6.58203125" style="3" customWidth="1"/>
    <col min="11785" max="12033" width="8" style="3"/>
    <col min="12034" max="12034" width="57.33203125" style="3" customWidth="1"/>
    <col min="12035" max="12035" width="18" style="3" customWidth="1"/>
    <col min="12036" max="12036" width="4.58203125" style="3" customWidth="1"/>
    <col min="12037" max="12040" width="6.58203125" style="3" customWidth="1"/>
    <col min="12041" max="12289" width="8" style="3"/>
    <col min="12290" max="12290" width="57.33203125" style="3" customWidth="1"/>
    <col min="12291" max="12291" width="18" style="3" customWidth="1"/>
    <col min="12292" max="12292" width="4.58203125" style="3" customWidth="1"/>
    <col min="12293" max="12296" width="6.58203125" style="3" customWidth="1"/>
    <col min="12297" max="12545" width="8" style="3"/>
    <col min="12546" max="12546" width="57.33203125" style="3" customWidth="1"/>
    <col min="12547" max="12547" width="18" style="3" customWidth="1"/>
    <col min="12548" max="12548" width="4.58203125" style="3" customWidth="1"/>
    <col min="12549" max="12552" width="6.58203125" style="3" customWidth="1"/>
    <col min="12553" max="12801" width="8" style="3"/>
    <col min="12802" max="12802" width="57.33203125" style="3" customWidth="1"/>
    <col min="12803" max="12803" width="18" style="3" customWidth="1"/>
    <col min="12804" max="12804" width="4.58203125" style="3" customWidth="1"/>
    <col min="12805" max="12808" width="6.58203125" style="3" customWidth="1"/>
    <col min="12809" max="13057" width="8" style="3"/>
    <col min="13058" max="13058" width="57.33203125" style="3" customWidth="1"/>
    <col min="13059" max="13059" width="18" style="3" customWidth="1"/>
    <col min="13060" max="13060" width="4.58203125" style="3" customWidth="1"/>
    <col min="13061" max="13064" width="6.58203125" style="3" customWidth="1"/>
    <col min="13065" max="13313" width="8" style="3"/>
    <col min="13314" max="13314" width="57.33203125" style="3" customWidth="1"/>
    <col min="13315" max="13315" width="18" style="3" customWidth="1"/>
    <col min="13316" max="13316" width="4.58203125" style="3" customWidth="1"/>
    <col min="13317" max="13320" width="6.58203125" style="3" customWidth="1"/>
    <col min="13321" max="13569" width="8" style="3"/>
    <col min="13570" max="13570" width="57.33203125" style="3" customWidth="1"/>
    <col min="13571" max="13571" width="18" style="3" customWidth="1"/>
    <col min="13572" max="13572" width="4.58203125" style="3" customWidth="1"/>
    <col min="13573" max="13576" width="6.58203125" style="3" customWidth="1"/>
    <col min="13577" max="13825" width="8" style="3"/>
    <col min="13826" max="13826" width="57.33203125" style="3" customWidth="1"/>
    <col min="13827" max="13827" width="18" style="3" customWidth="1"/>
    <col min="13828" max="13828" width="4.58203125" style="3" customWidth="1"/>
    <col min="13829" max="13832" width="6.58203125" style="3" customWidth="1"/>
    <col min="13833" max="14081" width="8" style="3"/>
    <col min="14082" max="14082" width="57.33203125" style="3" customWidth="1"/>
    <col min="14083" max="14083" width="18" style="3" customWidth="1"/>
    <col min="14084" max="14084" width="4.58203125" style="3" customWidth="1"/>
    <col min="14085" max="14088" width="6.58203125" style="3" customWidth="1"/>
    <col min="14089" max="14337" width="8" style="3"/>
    <col min="14338" max="14338" width="57.33203125" style="3" customWidth="1"/>
    <col min="14339" max="14339" width="18" style="3" customWidth="1"/>
    <col min="14340" max="14340" width="4.58203125" style="3" customWidth="1"/>
    <col min="14341" max="14344" width="6.58203125" style="3" customWidth="1"/>
    <col min="14345" max="14593" width="8" style="3"/>
    <col min="14594" max="14594" width="57.33203125" style="3" customWidth="1"/>
    <col min="14595" max="14595" width="18" style="3" customWidth="1"/>
    <col min="14596" max="14596" width="4.58203125" style="3" customWidth="1"/>
    <col min="14597" max="14600" width="6.58203125" style="3" customWidth="1"/>
    <col min="14601" max="14849" width="8" style="3"/>
    <col min="14850" max="14850" width="57.33203125" style="3" customWidth="1"/>
    <col min="14851" max="14851" width="18" style="3" customWidth="1"/>
    <col min="14852" max="14852" width="4.58203125" style="3" customWidth="1"/>
    <col min="14853" max="14856" width="6.58203125" style="3" customWidth="1"/>
    <col min="14857" max="15105" width="8" style="3"/>
    <col min="15106" max="15106" width="57.33203125" style="3" customWidth="1"/>
    <col min="15107" max="15107" width="18" style="3" customWidth="1"/>
    <col min="15108" max="15108" width="4.58203125" style="3" customWidth="1"/>
    <col min="15109" max="15112" width="6.58203125" style="3" customWidth="1"/>
    <col min="15113" max="15361" width="8" style="3"/>
    <col min="15362" max="15362" width="57.33203125" style="3" customWidth="1"/>
    <col min="15363" max="15363" width="18" style="3" customWidth="1"/>
    <col min="15364" max="15364" width="4.58203125" style="3" customWidth="1"/>
    <col min="15365" max="15368" width="6.58203125" style="3" customWidth="1"/>
    <col min="15369" max="15617" width="8" style="3"/>
    <col min="15618" max="15618" width="57.33203125" style="3" customWidth="1"/>
    <col min="15619" max="15619" width="18" style="3" customWidth="1"/>
    <col min="15620" max="15620" width="4.58203125" style="3" customWidth="1"/>
    <col min="15621" max="15624" width="6.58203125" style="3" customWidth="1"/>
    <col min="15625" max="15873" width="8" style="3"/>
    <col min="15874" max="15874" width="57.33203125" style="3" customWidth="1"/>
    <col min="15875" max="15875" width="18" style="3" customWidth="1"/>
    <col min="15876" max="15876" width="4.58203125" style="3" customWidth="1"/>
    <col min="15877" max="15880" width="6.58203125" style="3" customWidth="1"/>
    <col min="15881" max="16129" width="8" style="3"/>
    <col min="16130" max="16130" width="57.33203125" style="3" customWidth="1"/>
    <col min="16131" max="16131" width="18" style="3" customWidth="1"/>
    <col min="16132" max="16132" width="4.58203125" style="3" customWidth="1"/>
    <col min="16133" max="16136" width="6.58203125" style="3" customWidth="1"/>
    <col min="16137" max="16384" width="8" style="3"/>
  </cols>
  <sheetData>
    <row r="2" spans="2:9" ht="12.75" customHeight="1" x14ac:dyDescent="0.3">
      <c r="B2" s="1" t="s">
        <v>0</v>
      </c>
      <c r="C2" s="2"/>
      <c r="D2" s="27" t="s">
        <v>1</v>
      </c>
      <c r="E2" s="27" t="s">
        <v>2</v>
      </c>
      <c r="F2" s="27" t="s">
        <v>3</v>
      </c>
      <c r="G2" s="27" t="s">
        <v>4</v>
      </c>
      <c r="H2" s="27" t="s">
        <v>5</v>
      </c>
    </row>
    <row r="3" spans="2:9" ht="12.75" customHeight="1" x14ac:dyDescent="0.3">
      <c r="B3" s="4" t="s">
        <v>6</v>
      </c>
      <c r="C3" s="5"/>
      <c r="D3" s="28">
        <v>2</v>
      </c>
      <c r="E3" s="28">
        <v>1</v>
      </c>
      <c r="F3" s="28">
        <v>4</v>
      </c>
      <c r="G3" s="28">
        <v>2</v>
      </c>
      <c r="H3" s="28"/>
    </row>
    <row r="4" spans="2:9" ht="12.75" customHeight="1" x14ac:dyDescent="0.3">
      <c r="B4" s="6" t="s">
        <v>7</v>
      </c>
      <c r="C4" s="5"/>
      <c r="D4" s="29">
        <v>2020</v>
      </c>
      <c r="E4" s="29">
        <v>2021</v>
      </c>
      <c r="F4" s="29">
        <v>2018</v>
      </c>
      <c r="G4" s="29">
        <v>2019</v>
      </c>
      <c r="H4" s="29"/>
    </row>
    <row r="5" spans="2:9" ht="12.75" customHeight="1" x14ac:dyDescent="0.3">
      <c r="B5" s="7" t="s">
        <v>8</v>
      </c>
      <c r="C5" s="8"/>
      <c r="D5" s="21"/>
      <c r="E5" s="21"/>
      <c r="F5" s="21"/>
      <c r="G5" s="21"/>
      <c r="H5" s="21"/>
    </row>
    <row r="6" spans="2:9" ht="13.5" customHeight="1" x14ac:dyDescent="0.3">
      <c r="B6" s="9" t="s">
        <v>9</v>
      </c>
      <c r="C6" s="10" t="s">
        <v>10</v>
      </c>
      <c r="D6" s="30">
        <v>3240</v>
      </c>
      <c r="E6" s="30">
        <v>6651</v>
      </c>
      <c r="F6" s="30">
        <v>1622</v>
      </c>
      <c r="G6" s="30">
        <v>2624</v>
      </c>
      <c r="H6" s="30">
        <v>14137</v>
      </c>
      <c r="I6" s="23"/>
    </row>
    <row r="7" spans="2:9" ht="13.5" customHeight="1" x14ac:dyDescent="0.3">
      <c r="B7" s="9" t="s">
        <v>11</v>
      </c>
      <c r="C7" s="10" t="s">
        <v>12</v>
      </c>
      <c r="D7" s="30">
        <v>2560</v>
      </c>
      <c r="E7" s="30">
        <v>0</v>
      </c>
      <c r="F7" s="30">
        <v>1298</v>
      </c>
      <c r="G7" s="30">
        <v>1986</v>
      </c>
      <c r="H7" s="30">
        <v>5844</v>
      </c>
      <c r="I7" s="23"/>
    </row>
    <row r="8" spans="2:9" ht="13.5" customHeight="1" x14ac:dyDescent="0.3">
      <c r="B8" s="9" t="s">
        <v>13</v>
      </c>
      <c r="C8" s="10" t="s">
        <v>14</v>
      </c>
      <c r="D8" s="30">
        <v>315</v>
      </c>
      <c r="E8" s="30">
        <v>0</v>
      </c>
      <c r="F8" s="30">
        <v>134</v>
      </c>
      <c r="G8" s="30">
        <v>359</v>
      </c>
      <c r="H8" s="30">
        <v>808</v>
      </c>
      <c r="I8" s="23"/>
    </row>
    <row r="9" spans="2:9" ht="13.5" customHeight="1" x14ac:dyDescent="0.3">
      <c r="B9" s="9" t="s">
        <v>15</v>
      </c>
      <c r="C9" s="10" t="s">
        <v>16</v>
      </c>
      <c r="D9" s="30">
        <v>365</v>
      </c>
      <c r="E9" s="30">
        <v>6651</v>
      </c>
      <c r="F9" s="30">
        <v>190</v>
      </c>
      <c r="G9" s="30">
        <v>279</v>
      </c>
      <c r="H9" s="30">
        <v>7485</v>
      </c>
      <c r="I9" s="23"/>
    </row>
    <row r="10" spans="2:9" ht="13.5" customHeight="1" x14ac:dyDescent="0.3">
      <c r="B10" s="9" t="s">
        <v>17</v>
      </c>
      <c r="C10" s="10" t="s">
        <v>18</v>
      </c>
      <c r="D10" s="30">
        <v>300</v>
      </c>
      <c r="E10" s="30">
        <v>4449</v>
      </c>
      <c r="F10" s="30">
        <v>166</v>
      </c>
      <c r="G10" s="30">
        <v>222</v>
      </c>
      <c r="H10" s="30">
        <v>5137</v>
      </c>
      <c r="I10" s="23"/>
    </row>
    <row r="11" spans="2:9" ht="13.5" customHeight="1" x14ac:dyDescent="0.3">
      <c r="B11" s="9" t="s">
        <v>19</v>
      </c>
      <c r="C11" s="10" t="s">
        <v>20</v>
      </c>
      <c r="D11" s="30">
        <v>64</v>
      </c>
      <c r="E11" s="30">
        <v>2171</v>
      </c>
      <c r="F11" s="30">
        <v>24</v>
      </c>
      <c r="G11" s="30">
        <v>57</v>
      </c>
      <c r="H11" s="30">
        <v>2316</v>
      </c>
      <c r="I11" s="23"/>
    </row>
    <row r="12" spans="2:9" ht="13.5" customHeight="1" x14ac:dyDescent="0.3">
      <c r="B12" s="11" t="s">
        <v>21</v>
      </c>
      <c r="C12" s="12" t="s">
        <v>22</v>
      </c>
      <c r="D12" s="31">
        <v>1</v>
      </c>
      <c r="E12" s="31">
        <v>31</v>
      </c>
      <c r="F12" s="31">
        <v>0</v>
      </c>
      <c r="G12" s="31">
        <v>0</v>
      </c>
      <c r="H12" s="31">
        <v>32</v>
      </c>
      <c r="I12" s="23"/>
    </row>
    <row r="13" spans="2:9" ht="13.5" customHeight="1" x14ac:dyDescent="0.3">
      <c r="B13" s="9" t="s">
        <v>23</v>
      </c>
      <c r="C13" s="10" t="s">
        <v>24</v>
      </c>
      <c r="D13" s="30">
        <v>2860</v>
      </c>
      <c r="E13" s="30">
        <v>4449</v>
      </c>
      <c r="F13" s="30">
        <v>1464</v>
      </c>
      <c r="G13" s="30">
        <v>2208</v>
      </c>
      <c r="H13" s="30">
        <v>10981</v>
      </c>
      <c r="I13" s="23"/>
    </row>
    <row r="14" spans="2:9" ht="21" customHeight="1" x14ac:dyDescent="0.3">
      <c r="B14" s="9" t="s">
        <v>25</v>
      </c>
      <c r="C14" s="10" t="s">
        <v>26</v>
      </c>
      <c r="D14" s="30">
        <v>2925</v>
      </c>
      <c r="E14" s="30">
        <v>6651</v>
      </c>
      <c r="F14" s="30">
        <v>1488</v>
      </c>
      <c r="G14" s="30">
        <v>2265</v>
      </c>
      <c r="H14" s="30">
        <v>13329</v>
      </c>
      <c r="I14" s="23"/>
    </row>
    <row r="15" spans="2:9" ht="13.5" customHeight="1" x14ac:dyDescent="0.3">
      <c r="B15" s="13" t="s">
        <v>27</v>
      </c>
      <c r="C15" s="12"/>
      <c r="D15" s="32">
        <f>D13/D14</f>
        <v>0.97777777777777775</v>
      </c>
      <c r="E15" s="32">
        <f>E13/E14</f>
        <v>0.66892196662156067</v>
      </c>
      <c r="F15" s="32">
        <f>F13/F14</f>
        <v>0.9838709677419355</v>
      </c>
      <c r="G15" s="32">
        <f>G13/G14</f>
        <v>0.97483443708609274</v>
      </c>
      <c r="H15" s="32">
        <f>H13/H14</f>
        <v>0.82384274889339038</v>
      </c>
      <c r="I15" s="23"/>
    </row>
    <row r="16" spans="2:9" ht="13.5" customHeight="1" x14ac:dyDescent="0.3">
      <c r="B16" s="9" t="s">
        <v>28</v>
      </c>
      <c r="C16" s="10" t="s">
        <v>29</v>
      </c>
      <c r="D16" s="30">
        <v>2320</v>
      </c>
      <c r="E16" s="30">
        <v>3179</v>
      </c>
      <c r="F16" s="30">
        <v>1342</v>
      </c>
      <c r="G16" s="30">
        <v>1764</v>
      </c>
      <c r="H16" s="30">
        <v>8605</v>
      </c>
      <c r="I16" s="23"/>
    </row>
    <row r="17" spans="2:9" ht="13.5" customHeight="1" x14ac:dyDescent="0.3">
      <c r="B17" s="9" t="s">
        <v>30</v>
      </c>
      <c r="C17" s="10" t="s">
        <v>31</v>
      </c>
      <c r="D17" s="30">
        <v>2856</v>
      </c>
      <c r="E17" s="30">
        <v>4426</v>
      </c>
      <c r="F17" s="30">
        <v>1464</v>
      </c>
      <c r="G17" s="30">
        <v>2205</v>
      </c>
      <c r="H17" s="30">
        <v>10951</v>
      </c>
      <c r="I17" s="23"/>
    </row>
    <row r="18" spans="2:9" ht="13.5" customHeight="1" x14ac:dyDescent="0.3">
      <c r="B18" s="13" t="s">
        <v>32</v>
      </c>
      <c r="C18" s="12"/>
      <c r="D18" s="32">
        <f>D16/D17</f>
        <v>0.8123249299719888</v>
      </c>
      <c r="E18" s="32">
        <f t="shared" ref="E18:H18" si="0">E16/E17</f>
        <v>0.71825576140985092</v>
      </c>
      <c r="F18" s="32">
        <f t="shared" si="0"/>
        <v>0.91666666666666663</v>
      </c>
      <c r="G18" s="32">
        <f t="shared" si="0"/>
        <v>0.8</v>
      </c>
      <c r="H18" s="32">
        <f t="shared" si="0"/>
        <v>0.78577298876814905</v>
      </c>
      <c r="I18" s="23"/>
    </row>
    <row r="19" spans="2:9" ht="13.5" customHeight="1" x14ac:dyDescent="0.3">
      <c r="B19" s="14" t="s">
        <v>33</v>
      </c>
      <c r="C19" s="10"/>
      <c r="D19" s="33">
        <f>1-(D15*D18)</f>
        <v>0.20572673513849982</v>
      </c>
      <c r="E19" s="33">
        <f t="shared" ref="E19" si="1">1-(E15*E18)</f>
        <v>0.51954294354045605</v>
      </c>
      <c r="F19" s="33">
        <f>1-(F15*F18)</f>
        <v>9.8118279569892497E-2</v>
      </c>
      <c r="G19" s="33">
        <f>1-(G15*G18)</f>
        <v>0.22013245033112572</v>
      </c>
      <c r="H19" s="33">
        <f>1-(H15*H18)</f>
        <v>0.35264662092707288</v>
      </c>
      <c r="I19" s="23"/>
    </row>
    <row r="20" spans="2:9" ht="7.5" customHeight="1" x14ac:dyDescent="0.3">
      <c r="B20" s="14"/>
      <c r="C20" s="10"/>
      <c r="D20" s="25"/>
      <c r="E20" s="25"/>
      <c r="F20" s="25"/>
      <c r="G20" s="25"/>
      <c r="H20" s="25"/>
      <c r="I20" s="23"/>
    </row>
    <row r="21" spans="2:9" ht="12.75" customHeight="1" x14ac:dyDescent="0.3">
      <c r="B21" s="15" t="s">
        <v>43</v>
      </c>
      <c r="C21" s="16"/>
      <c r="D21" s="26"/>
      <c r="E21" s="26"/>
      <c r="F21" s="26"/>
      <c r="G21" s="26"/>
      <c r="H21" s="26"/>
      <c r="I21" s="23"/>
    </row>
    <row r="22" spans="2:9" ht="13.5" customHeight="1" x14ac:dyDescent="0.3">
      <c r="B22" s="9" t="s">
        <v>34</v>
      </c>
      <c r="C22" s="10" t="s">
        <v>35</v>
      </c>
      <c r="D22" s="30">
        <v>4176</v>
      </c>
      <c r="E22" s="30">
        <v>5831</v>
      </c>
      <c r="F22" s="30">
        <v>2427</v>
      </c>
      <c r="G22" s="30">
        <v>3198</v>
      </c>
      <c r="H22" s="30">
        <v>15632</v>
      </c>
      <c r="I22" s="23"/>
    </row>
    <row r="23" spans="2:9" ht="13.5" customHeight="1" x14ac:dyDescent="0.3">
      <c r="B23" s="9" t="s">
        <v>36</v>
      </c>
      <c r="C23" s="10" t="s">
        <v>37</v>
      </c>
      <c r="D23" s="30">
        <v>3765</v>
      </c>
      <c r="E23" s="30">
        <v>5169</v>
      </c>
      <c r="F23" s="30">
        <v>2187</v>
      </c>
      <c r="G23" s="30">
        <v>2872</v>
      </c>
      <c r="H23" s="30">
        <v>13993</v>
      </c>
      <c r="I23" s="24"/>
    </row>
    <row r="24" spans="2:9" ht="13.5" customHeight="1" x14ac:dyDescent="0.3">
      <c r="B24" s="9" t="s">
        <v>44</v>
      </c>
      <c r="C24" s="10" t="s">
        <v>45</v>
      </c>
      <c r="D24" s="30">
        <v>3539</v>
      </c>
      <c r="E24" s="30">
        <v>4893</v>
      </c>
      <c r="F24" s="30">
        <v>2068</v>
      </c>
      <c r="G24" s="30">
        <v>2682</v>
      </c>
      <c r="H24" s="30">
        <v>13182</v>
      </c>
      <c r="I24" s="24"/>
    </row>
    <row r="25" spans="2:9" ht="13.5" customHeight="1" x14ac:dyDescent="0.3">
      <c r="B25" s="9" t="s">
        <v>42</v>
      </c>
      <c r="C25" s="10" t="s">
        <v>38</v>
      </c>
      <c r="D25" s="30">
        <v>4246</v>
      </c>
      <c r="E25" s="30">
        <v>5941</v>
      </c>
      <c r="F25" s="30">
        <v>2464</v>
      </c>
      <c r="G25" s="30">
        <v>3253</v>
      </c>
      <c r="H25" s="30">
        <v>15904</v>
      </c>
      <c r="I25" s="23"/>
    </row>
    <row r="26" spans="2:9" ht="13.5" customHeight="1" x14ac:dyDescent="0.3">
      <c r="B26" s="14" t="s">
        <v>46</v>
      </c>
      <c r="C26" s="10"/>
      <c r="D26" s="33">
        <f>D24/D25</f>
        <v>0.83349034385303811</v>
      </c>
      <c r="E26" s="33">
        <f t="shared" ref="E26:H26" si="2">E24/E25</f>
        <v>0.8235987207540818</v>
      </c>
      <c r="F26" s="33">
        <f t="shared" si="2"/>
        <v>0.8392857142857143</v>
      </c>
      <c r="G26" s="33">
        <f t="shared" si="2"/>
        <v>0.82446972025822318</v>
      </c>
      <c r="H26" s="33">
        <f t="shared" si="2"/>
        <v>0.82884808853118708</v>
      </c>
      <c r="I26" s="34"/>
    </row>
    <row r="27" spans="2:9" ht="13.5" customHeight="1" x14ac:dyDescent="0.3">
      <c r="B27" s="14" t="s">
        <v>39</v>
      </c>
      <c r="C27" s="10"/>
      <c r="D27" s="33">
        <f>D22/D25</f>
        <v>0.98351389543099388</v>
      </c>
      <c r="E27" s="33">
        <f>E22/E25</f>
        <v>0.9814845985524322</v>
      </c>
      <c r="F27" s="33">
        <f>F22/F25</f>
        <v>0.98498376623376627</v>
      </c>
      <c r="G27" s="33">
        <f>G22/G25</f>
        <v>0.98309252997233321</v>
      </c>
      <c r="H27" s="33">
        <f>H22/H25</f>
        <v>0.98289738430583506</v>
      </c>
      <c r="I27" s="34"/>
    </row>
    <row r="28" spans="2:9" ht="13.5" customHeight="1" x14ac:dyDescent="0.3">
      <c r="B28" s="13" t="s">
        <v>40</v>
      </c>
      <c r="C28" s="17"/>
      <c r="D28" s="33">
        <f>1-D27</f>
        <v>1.6486104569006121E-2</v>
      </c>
      <c r="E28" s="33">
        <f>1-E27</f>
        <v>1.8515401447567803E-2</v>
      </c>
      <c r="F28" s="33">
        <f>1-F27</f>
        <v>1.5016233766233733E-2</v>
      </c>
      <c r="G28" s="33">
        <f>1-G27</f>
        <v>1.6907470027666793E-2</v>
      </c>
      <c r="H28" s="33">
        <f>1-H27</f>
        <v>1.7102615694164935E-2</v>
      </c>
      <c r="I28" s="34"/>
    </row>
    <row r="29" spans="2:9" ht="13.5" customHeight="1" x14ac:dyDescent="0.3">
      <c r="B29" s="13" t="s">
        <v>41</v>
      </c>
      <c r="C29" s="18"/>
      <c r="D29" s="35">
        <f>1-(D15*D18*D27)</f>
        <v>0.21882120723937237</v>
      </c>
      <c r="E29" s="35">
        <f t="shared" ref="E29:G29" si="3">1-(E15*E18*E27)</f>
        <v>0.52843879881912126</v>
      </c>
      <c r="F29" s="35">
        <f t="shared" si="3"/>
        <v>0.1116611463133641</v>
      </c>
      <c r="G29" s="35">
        <f t="shared" si="3"/>
        <v>0.2333180375527022</v>
      </c>
      <c r="H29" s="35">
        <f>1-(H15*H18*H27)</f>
        <v>0.36371805698767623</v>
      </c>
      <c r="I29" s="34"/>
    </row>
    <row r="30" spans="2:9" ht="8.25" customHeight="1" x14ac:dyDescent="0.3">
      <c r="B30" s="14"/>
      <c r="C30" s="19"/>
      <c r="D30" s="22"/>
      <c r="E30" s="22"/>
      <c r="F30" s="22"/>
      <c r="G30" s="22"/>
      <c r="H30" s="22"/>
    </row>
    <row r="32" spans="2:9" x14ac:dyDescent="0.3">
      <c r="D32" s="20"/>
    </row>
  </sheetData>
  <pageMargins left="0.78740157499999996" right="0.78740157499999996" top="0.984251969" bottom="0.984251969" header="0.5" footer="0.5"/>
  <pageSetup paperSize="9" orientation="landscape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2021</vt:lpstr>
      <vt:lpstr>'2021'!_NR4</vt:lpstr>
      <vt:lpstr>'2021'!Print_Area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Salamin Charlotte BFS</dc:creator>
  <cp:lastModifiedBy>Salamin Hofmann Charlotte BFS</cp:lastModifiedBy>
  <cp:lastPrinted>2017-06-28T12:55:51Z</cp:lastPrinted>
  <dcterms:created xsi:type="dcterms:W3CDTF">2017-06-27T13:20:49Z</dcterms:created>
  <dcterms:modified xsi:type="dcterms:W3CDTF">2022-12-12T09:59:05Z</dcterms:modified>
</cp:coreProperties>
</file>